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TCOST\2017UCR\Excel tables for website\"/>
    </mc:Choice>
  </mc:AlternateContent>
  <bookViews>
    <workbookView xWindow="0" yWindow="0" windowWidth="23040" windowHeight="9384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I9" i="1"/>
  <c r="J9" i="1"/>
  <c r="F10" i="1"/>
  <c r="B10" i="1"/>
  <c r="D10" i="1" l="1"/>
  <c r="H10" i="1"/>
  <c r="C10" i="1"/>
  <c r="G10" i="1"/>
  <c r="E10" i="1"/>
  <c r="D9" i="1"/>
  <c r="H9" i="1"/>
  <c r="E9" i="1"/>
  <c r="B9" i="1"/>
  <c r="F9" i="1"/>
  <c r="C9" i="1"/>
  <c r="G9" i="1"/>
</calcChain>
</file>

<file path=xl/sharedStrings.xml><?xml version="1.0" encoding="utf-8"?>
<sst xmlns="http://schemas.openxmlformats.org/spreadsheetml/2006/main" count="65" uniqueCount="34">
  <si>
    <t>Band 4</t>
  </si>
  <si>
    <t>Band 5</t>
  </si>
  <si>
    <t>Band 6</t>
  </si>
  <si>
    <t xml:space="preserve">Band 7 </t>
  </si>
  <si>
    <t>Band 8a</t>
  </si>
  <si>
    <t>Band 8b</t>
  </si>
  <si>
    <t>Band 8c</t>
  </si>
  <si>
    <t>Band 8d</t>
  </si>
  <si>
    <t>band 9</t>
  </si>
  <si>
    <t>*</t>
  </si>
  <si>
    <t>Management, admin and estates staff</t>
  </si>
  <si>
    <t>Non-staff</t>
  </si>
  <si>
    <t>London multiplier</t>
  </si>
  <si>
    <t>Non-London multiplier</t>
  </si>
  <si>
    <t>Unit costs available 2014/2015</t>
  </si>
  <si>
    <t>Cost per working hour</t>
  </si>
  <si>
    <t>13. Hospital-based scientific and professional staff</t>
  </si>
  <si>
    <t>- physiotherapists/OT</t>
  </si>
  <si>
    <t>- radiographers</t>
  </si>
  <si>
    <t>- dietitians/speech and language therapists</t>
  </si>
  <si>
    <t>(or other professionals with a small treatment space of sharing facilities)</t>
  </si>
  <si>
    <t>A Wages/salary</t>
  </si>
  <si>
    <t>B Salary oncosts</t>
  </si>
  <si>
    <t>C Qualifications</t>
  </si>
  <si>
    <t>D Overheads</t>
  </si>
  <si>
    <t>E Capital overheads</t>
  </si>
  <si>
    <t>F Travel</t>
  </si>
  <si>
    <t>G Working time</t>
  </si>
  <si>
    <t>H Ratio of direct and indirect time</t>
  </si>
  <si>
    <t>I Multipliers</t>
  </si>
  <si>
    <t xml:space="preserve">42.6 (1,599 hours) per year, 37.5 hours per week </t>
  </si>
  <si>
    <t xml:space="preserve">42.8 (1,604 hours) per year, 37.5 hours per week
</t>
  </si>
  <si>
    <t>1.96 x E</t>
  </si>
  <si>
    <t>0.42 x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</si>
</sst>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4" fillId="0" borderId="1" xfId="2" quotePrefix="1" applyNumberFormat="1" applyFont="1" applyBorder="1" applyAlignment="1" applyProtection="1">
      <alignment horizontal="center"/>
    </xf>
    <xf numFmtId="165" fontId="2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6" fillId="0" borderId="1" xfId="0" applyFont="1" applyBorder="1"/>
    <xf numFmtId="0" fontId="5" fillId="0" borderId="1" xfId="0" applyFont="1" applyBorder="1"/>
    <xf numFmtId="49" fontId="6" fillId="0" borderId="1" xfId="0" applyNumberFormat="1" applyFont="1" applyBorder="1"/>
    <xf numFmtId="49" fontId="6" fillId="0" borderId="2" xfId="0" applyNumberFormat="1" applyFont="1" applyBorder="1"/>
    <xf numFmtId="164" fontId="2" fillId="0" borderId="2" xfId="1" applyNumberFormat="1" applyFont="1" applyBorder="1" applyAlignment="1">
      <alignment horizontal="center"/>
    </xf>
    <xf numFmtId="0" fontId="6" fillId="0" borderId="4" xfId="0" applyNumberFormat="1" applyFont="1" applyBorder="1" applyAlignment="1">
      <alignment wrapText="1"/>
    </xf>
    <xf numFmtId="165" fontId="2" fillId="0" borderId="4" xfId="1" applyNumberFormat="1" applyFont="1" applyBorder="1"/>
    <xf numFmtId="0" fontId="0" fillId="0" borderId="4" xfId="0" applyBorder="1"/>
    <xf numFmtId="0" fontId="5" fillId="0" borderId="1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164" fontId="2" fillId="0" borderId="1" xfId="1" applyNumberFormat="1" applyFont="1" applyBorder="1"/>
    <xf numFmtId="164" fontId="0" fillId="0" borderId="1" xfId="0" applyNumberForma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0" fontId="6" fillId="0" borderId="3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TCOST/2017UCR/EXCEL%20spreadsheet/EXCEL%20spreadsheet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ENU"/>
      <sheetName val="Front sheet"/>
      <sheetName val="Word doc Work schedule"/>
      <sheetName val="General Work Schedule"/>
      <sheetName val="Values"/>
      <sheetName val="I. SERVICES"/>
      <sheetName val="AHP table"/>
      <sheetName val="Nurses table"/>
      <sheetName val="Hosp doctors table"/>
      <sheetName val="Equipment "/>
      <sheetName val="Salary bands"/>
      <sheetName val="Specialised rehab services"/>
      <sheetName val="Salary"/>
      <sheetName val="Dental article"/>
      <sheetName val="CIPFA"/>
      <sheetName val="Sheet3"/>
      <sheetName val="Autistic Alliance"/>
      <sheetName val="Triage"/>
      <sheetName val="self-management"/>
      <sheetName val="CAMHS, NHS network"/>
      <sheetName val="Sexual Health Ref Costs"/>
      <sheetName val="Time use"/>
      <sheetName val="Capital"/>
      <sheetName val="Laing &amp; Buisson Care home data"/>
      <sheetName val="Inflators"/>
      <sheetName val="CommTeams"/>
      <sheetName val="Reference Costs"/>
      <sheetName val="Care packages"/>
      <sheetName val="Allowances"/>
      <sheetName val="Qualifications"/>
      <sheetName val="Sheet2"/>
      <sheetName val="NHS overheads"/>
      <sheetName val="PSS EX1 database"/>
      <sheetName val="daycare"/>
      <sheetName val="Land values"/>
      <sheetName val="PSS EX1"/>
      <sheetName val="ASC-FR"/>
      <sheetName val="ASC-FR homecare"/>
      <sheetName val="ASC-FR (capital)"/>
      <sheetName val="Sheet1"/>
      <sheetName val="Capital 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>
            <v>0.24199999999999999</v>
          </cell>
        </row>
        <row r="9">
          <cell r="B9">
            <v>0.43099999999999999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7" workbookViewId="0">
      <selection activeCell="J24" sqref="J24"/>
    </sheetView>
  </sheetViews>
  <sheetFormatPr defaultColWidth="17.109375" defaultRowHeight="14.4" x14ac:dyDescent="0.3"/>
  <cols>
    <col min="1" max="1" width="35.5546875" customWidth="1"/>
    <col min="2" max="2" width="17.88671875" customWidth="1"/>
  </cols>
  <sheetData>
    <row r="1" spans="1:10" ht="18" x14ac:dyDescent="0.35">
      <c r="A1" s="24" t="s">
        <v>16</v>
      </c>
      <c r="B1" s="24"/>
    </row>
    <row r="3" spans="1:10" ht="15.6" x14ac:dyDescent="0.3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9" t="s">
        <v>7</v>
      </c>
      <c r="J3" s="9" t="s">
        <v>8</v>
      </c>
    </row>
    <row r="4" spans="1:10" x14ac:dyDescent="0.3">
      <c r="A4" s="10"/>
      <c r="B4" s="3"/>
      <c r="C4" s="3"/>
      <c r="D4" s="3"/>
      <c r="E4" s="3"/>
      <c r="F4" s="3"/>
      <c r="G4" s="3"/>
      <c r="H4" s="3"/>
      <c r="I4" s="11"/>
      <c r="J4" s="11"/>
    </row>
    <row r="5" spans="1:10" x14ac:dyDescent="0.3">
      <c r="A5" s="13" t="s">
        <v>21</v>
      </c>
      <c r="B5" s="4">
        <v>21579</v>
      </c>
      <c r="C5" s="5">
        <v>23439</v>
      </c>
      <c r="D5" s="4">
        <v>31593</v>
      </c>
      <c r="E5" s="4">
        <v>38951</v>
      </c>
      <c r="F5" s="4">
        <v>46339</v>
      </c>
      <c r="G5" s="4">
        <v>55478</v>
      </c>
      <c r="H5" s="4">
        <v>65309</v>
      </c>
      <c r="I5" s="23">
        <v>79352</v>
      </c>
      <c r="J5" s="23">
        <v>97318</v>
      </c>
    </row>
    <row r="6" spans="1:10" x14ac:dyDescent="0.3">
      <c r="A6" s="13" t="s">
        <v>22</v>
      </c>
      <c r="B6" s="4">
        <v>4969</v>
      </c>
      <c r="C6" s="4">
        <v>5493</v>
      </c>
      <c r="D6" s="4">
        <v>7791</v>
      </c>
      <c r="E6" s="4">
        <v>9864</v>
      </c>
      <c r="F6" s="4">
        <v>11946</v>
      </c>
      <c r="G6" s="4">
        <v>14521</v>
      </c>
      <c r="H6" s="4">
        <v>17292</v>
      </c>
      <c r="I6" s="23">
        <v>21249</v>
      </c>
      <c r="J6" s="23">
        <v>26312</v>
      </c>
    </row>
    <row r="7" spans="1:10" x14ac:dyDescent="0.3">
      <c r="A7" s="13" t="s">
        <v>23</v>
      </c>
      <c r="B7" s="4" t="s">
        <v>9</v>
      </c>
      <c r="C7" s="4"/>
      <c r="D7" s="4"/>
      <c r="E7" s="4" t="s">
        <v>9</v>
      </c>
      <c r="F7" s="4" t="s">
        <v>9</v>
      </c>
      <c r="G7" s="4" t="s">
        <v>9</v>
      </c>
      <c r="H7" s="4" t="s">
        <v>9</v>
      </c>
      <c r="I7" s="11"/>
      <c r="J7" s="11"/>
    </row>
    <row r="8" spans="1:10" x14ac:dyDescent="0.3">
      <c r="A8" s="13" t="s">
        <v>24</v>
      </c>
      <c r="B8" s="4"/>
      <c r="C8" s="4"/>
      <c r="D8" s="4"/>
      <c r="E8" s="4"/>
      <c r="F8" s="4"/>
      <c r="G8" s="4"/>
      <c r="H8" s="4"/>
      <c r="I8" s="11"/>
      <c r="J8" s="11"/>
    </row>
    <row r="9" spans="1:10" x14ac:dyDescent="0.3">
      <c r="A9" s="12" t="s">
        <v>10</v>
      </c>
      <c r="B9" s="4">
        <f>(B5+B6)*[1]Salary!$B$8</f>
        <v>6424.616</v>
      </c>
      <c r="C9" s="4">
        <f>(C5+C6)*[1]Salary!$B$8</f>
        <v>7001.5439999999999</v>
      </c>
      <c r="D9" s="4">
        <f>(D5+D6)*[1]Salary!$B$8</f>
        <v>9530.9279999999999</v>
      </c>
      <c r="E9" s="4">
        <f>(E5+E6)*[1]Salary!$B$8</f>
        <v>11813.23</v>
      </c>
      <c r="F9" s="4">
        <f>(F5+F6)*[1]Salary!$B$8</f>
        <v>14104.97</v>
      </c>
      <c r="G9" s="4">
        <f>(G5+G6)*[1]Salary!$B$8</f>
        <v>16939.757999999998</v>
      </c>
      <c r="H9" s="4">
        <f>(H5+H6)*[1]Salary!$B$8</f>
        <v>19989.441999999999</v>
      </c>
      <c r="I9" s="4">
        <f>(I5+I6)*[1]Salary!$B$8</f>
        <v>24345.441999999999</v>
      </c>
      <c r="J9" s="4">
        <f>(J5+J6)*[1]Salary!$B$8</f>
        <v>29918.46</v>
      </c>
    </row>
    <row r="10" spans="1:10" x14ac:dyDescent="0.3">
      <c r="A10" s="12" t="s">
        <v>11</v>
      </c>
      <c r="B10" s="4">
        <f>(B5+B6)*[1]Salary!$B$9</f>
        <v>11442.188</v>
      </c>
      <c r="C10" s="4">
        <f>(C5+C6)*[1]Salary!$B$9</f>
        <v>12469.691999999999</v>
      </c>
      <c r="D10" s="4">
        <f>(D5+D6)*[1]Salary!$B$9</f>
        <v>16974.504000000001</v>
      </c>
      <c r="E10" s="4">
        <f>(E5+E6)*[1]Salary!$B$9</f>
        <v>21039.264999999999</v>
      </c>
      <c r="F10" s="4">
        <f>(F5+F6)*[1]Salary!$B$9</f>
        <v>25120.834999999999</v>
      </c>
      <c r="G10" s="4">
        <f>(G5+G6)*[1]Salary!$B$9</f>
        <v>30169.569</v>
      </c>
      <c r="H10" s="4">
        <f>(H5+H6)*[1]Salary!$B$9</f>
        <v>35601.031000000003</v>
      </c>
      <c r="I10" s="4">
        <f>(I5+I6)*[1]Salary!$B$9</f>
        <v>43359.031000000003</v>
      </c>
      <c r="J10" s="4">
        <f>(J5+J6)*[1]Salary!$B$9</f>
        <v>53284.53</v>
      </c>
    </row>
    <row r="11" spans="1:10" x14ac:dyDescent="0.3">
      <c r="A11" s="13" t="s">
        <v>25</v>
      </c>
      <c r="B11" s="4"/>
      <c r="C11" s="4"/>
      <c r="D11" s="4"/>
      <c r="E11" s="4"/>
      <c r="F11" s="4"/>
      <c r="G11" s="4"/>
      <c r="H11" s="4"/>
      <c r="I11" s="11"/>
      <c r="J11" s="11"/>
    </row>
    <row r="12" spans="1:10" x14ac:dyDescent="0.3">
      <c r="A12" s="14" t="s">
        <v>17</v>
      </c>
      <c r="B12" s="4">
        <v>4026</v>
      </c>
      <c r="C12" s="4">
        <v>6444</v>
      </c>
      <c r="D12" s="4">
        <v>6444</v>
      </c>
      <c r="E12" s="4">
        <v>6444</v>
      </c>
      <c r="F12" s="4">
        <v>6444</v>
      </c>
      <c r="G12" s="4">
        <v>6444</v>
      </c>
      <c r="H12" s="4">
        <v>6444</v>
      </c>
      <c r="I12" s="4">
        <v>6444</v>
      </c>
      <c r="J12" s="4">
        <v>6444</v>
      </c>
    </row>
    <row r="13" spans="1:10" x14ac:dyDescent="0.3">
      <c r="A13" s="14" t="s">
        <v>18</v>
      </c>
      <c r="B13" s="4">
        <v>5572</v>
      </c>
      <c r="C13" s="4">
        <v>9537</v>
      </c>
      <c r="D13" s="4">
        <v>9537</v>
      </c>
      <c r="E13" s="4">
        <v>9537</v>
      </c>
      <c r="F13" s="4">
        <v>9537</v>
      </c>
      <c r="G13" s="4">
        <v>9537</v>
      </c>
      <c r="H13" s="4">
        <v>9537</v>
      </c>
      <c r="I13" s="4">
        <v>9537</v>
      </c>
      <c r="J13" s="4">
        <v>9537</v>
      </c>
    </row>
    <row r="14" spans="1:10" x14ac:dyDescent="0.3">
      <c r="A14" s="15" t="s">
        <v>19</v>
      </c>
      <c r="B14" s="16">
        <v>3445</v>
      </c>
      <c r="C14" s="16">
        <v>5282</v>
      </c>
      <c r="D14" s="16">
        <v>5282</v>
      </c>
      <c r="E14" s="16">
        <v>5282</v>
      </c>
      <c r="F14" s="16">
        <v>5282</v>
      </c>
      <c r="G14" s="16">
        <v>5282</v>
      </c>
      <c r="H14" s="16">
        <v>5282</v>
      </c>
      <c r="I14" s="16">
        <v>5282</v>
      </c>
      <c r="J14" s="16">
        <v>5282</v>
      </c>
    </row>
    <row r="15" spans="1:10" ht="27.6" x14ac:dyDescent="0.3">
      <c r="A15" s="17" t="s">
        <v>20</v>
      </c>
      <c r="B15" s="18"/>
      <c r="C15" s="18"/>
      <c r="D15" s="18"/>
      <c r="E15" s="18"/>
      <c r="F15" s="18"/>
      <c r="G15" s="18"/>
      <c r="H15" s="18"/>
      <c r="I15" s="19"/>
      <c r="J15" s="19"/>
    </row>
    <row r="16" spans="1:10" x14ac:dyDescent="0.3">
      <c r="A16" s="20" t="s">
        <v>26</v>
      </c>
      <c r="B16" s="6"/>
      <c r="C16" s="6"/>
      <c r="D16" s="6"/>
      <c r="E16" s="6"/>
      <c r="F16" s="6"/>
      <c r="G16" s="6"/>
      <c r="H16" s="6"/>
      <c r="I16" s="11"/>
      <c r="J16" s="11"/>
    </row>
    <row r="17" spans="1:10" ht="55.2" x14ac:dyDescent="0.3">
      <c r="A17" s="13" t="s">
        <v>27</v>
      </c>
      <c r="B17" s="21" t="s">
        <v>31</v>
      </c>
      <c r="C17" s="21" t="s">
        <v>30</v>
      </c>
      <c r="D17" s="21" t="s">
        <v>30</v>
      </c>
      <c r="E17" s="21" t="s">
        <v>30</v>
      </c>
      <c r="F17" s="21" t="s">
        <v>30</v>
      </c>
      <c r="G17" s="21" t="s">
        <v>30</v>
      </c>
      <c r="H17" s="21" t="s">
        <v>30</v>
      </c>
      <c r="I17" s="21" t="s">
        <v>30</v>
      </c>
      <c r="J17" s="26" t="s">
        <v>30</v>
      </c>
    </row>
    <row r="18" spans="1:10" x14ac:dyDescent="0.3">
      <c r="A18" s="13" t="s">
        <v>28</v>
      </c>
      <c r="B18" s="7"/>
      <c r="C18" s="25"/>
      <c r="D18" s="7"/>
      <c r="E18" s="7"/>
      <c r="F18" s="7"/>
      <c r="G18" s="7"/>
      <c r="H18" s="7"/>
      <c r="I18" s="11"/>
      <c r="J18" s="11"/>
    </row>
    <row r="19" spans="1:10" x14ac:dyDescent="0.3">
      <c r="A19" s="13"/>
      <c r="B19" s="7"/>
      <c r="C19" s="7"/>
      <c r="D19" s="7"/>
      <c r="E19" s="7"/>
      <c r="F19" s="7"/>
      <c r="G19" s="7"/>
      <c r="H19" s="7"/>
      <c r="I19" s="11"/>
      <c r="J19" s="11"/>
    </row>
    <row r="20" spans="1:10" x14ac:dyDescent="0.3">
      <c r="A20" s="13" t="s">
        <v>29</v>
      </c>
      <c r="B20" s="6"/>
      <c r="C20" s="6"/>
      <c r="D20" s="6"/>
      <c r="E20" s="6"/>
      <c r="F20" s="6"/>
      <c r="G20" s="6"/>
      <c r="H20" s="6"/>
      <c r="I20" s="11"/>
      <c r="J20" s="11"/>
    </row>
    <row r="21" spans="1:10" x14ac:dyDescent="0.3">
      <c r="A21" s="12" t="s">
        <v>12</v>
      </c>
      <c r="B21" s="8" t="s">
        <v>32</v>
      </c>
      <c r="C21" s="8" t="s">
        <v>32</v>
      </c>
      <c r="D21" s="8" t="s">
        <v>32</v>
      </c>
      <c r="E21" s="8" t="s">
        <v>32</v>
      </c>
      <c r="F21" s="8" t="s">
        <v>32</v>
      </c>
      <c r="G21" s="8" t="s">
        <v>32</v>
      </c>
      <c r="H21" s="8" t="s">
        <v>32</v>
      </c>
      <c r="I21" s="8" t="s">
        <v>32</v>
      </c>
      <c r="J21" s="8" t="s">
        <v>32</v>
      </c>
    </row>
    <row r="22" spans="1:10" x14ac:dyDescent="0.3">
      <c r="A22" s="12" t="s">
        <v>13</v>
      </c>
      <c r="B22" s="8" t="s">
        <v>33</v>
      </c>
      <c r="C22" s="8" t="s">
        <v>33</v>
      </c>
      <c r="D22" s="8" t="s">
        <v>33</v>
      </c>
      <c r="E22" s="8" t="s">
        <v>33</v>
      </c>
      <c r="F22" s="8" t="s">
        <v>33</v>
      </c>
      <c r="G22" s="8" t="s">
        <v>33</v>
      </c>
      <c r="H22" s="8" t="s">
        <v>33</v>
      </c>
      <c r="I22" s="8" t="s">
        <v>33</v>
      </c>
      <c r="J22" s="8" t="s">
        <v>33</v>
      </c>
    </row>
    <row r="23" spans="1:10" x14ac:dyDescent="0.3">
      <c r="A23" s="13" t="s">
        <v>14</v>
      </c>
      <c r="B23" s="6"/>
      <c r="C23" s="6"/>
      <c r="D23" s="6"/>
      <c r="E23" s="6"/>
      <c r="F23" s="6"/>
      <c r="G23" s="6"/>
      <c r="H23" s="6"/>
      <c r="I23" s="11"/>
      <c r="J23" s="11"/>
    </row>
    <row r="24" spans="1:10" x14ac:dyDescent="0.3">
      <c r="A24" s="13" t="s">
        <v>15</v>
      </c>
      <c r="B24" s="6"/>
      <c r="C24" s="6"/>
      <c r="D24" s="6"/>
      <c r="E24" s="6"/>
      <c r="F24" s="6"/>
      <c r="G24" s="6"/>
      <c r="H24" s="6"/>
      <c r="I24" s="11"/>
      <c r="J24" s="11"/>
    </row>
    <row r="25" spans="1:10" x14ac:dyDescent="0.3">
      <c r="A25" s="14" t="s">
        <v>17</v>
      </c>
      <c r="B25" s="4">
        <v>30</v>
      </c>
      <c r="C25" s="4">
        <v>34</v>
      </c>
      <c r="D25" s="4">
        <v>45</v>
      </c>
      <c r="E25" s="4">
        <v>55</v>
      </c>
      <c r="F25" s="4">
        <v>65</v>
      </c>
      <c r="G25" s="4">
        <v>77</v>
      </c>
      <c r="H25" s="4">
        <v>90</v>
      </c>
      <c r="I25" s="4">
        <v>109</v>
      </c>
      <c r="J25" s="4">
        <v>133</v>
      </c>
    </row>
    <row r="26" spans="1:10" x14ac:dyDescent="0.3">
      <c r="A26" s="14" t="s">
        <v>18</v>
      </c>
      <c r="B26" s="4">
        <v>31</v>
      </c>
      <c r="C26" s="4">
        <v>36</v>
      </c>
      <c r="D26" s="4">
        <v>47</v>
      </c>
      <c r="E26" s="4">
        <v>57</v>
      </c>
      <c r="F26" s="4">
        <v>67</v>
      </c>
      <c r="G26" s="4">
        <v>79</v>
      </c>
      <c r="H26" s="4">
        <v>92</v>
      </c>
      <c r="I26" s="4">
        <v>111</v>
      </c>
      <c r="J26" s="4">
        <v>135</v>
      </c>
    </row>
    <row r="27" spans="1:10" x14ac:dyDescent="0.3">
      <c r="A27" s="15" t="s">
        <v>19</v>
      </c>
      <c r="B27" s="4">
        <v>30</v>
      </c>
      <c r="C27" s="4">
        <v>34</v>
      </c>
      <c r="D27" s="4">
        <v>45</v>
      </c>
      <c r="E27" s="4">
        <v>54</v>
      </c>
      <c r="F27" s="4">
        <v>64</v>
      </c>
      <c r="G27" s="4">
        <v>77</v>
      </c>
      <c r="H27" s="4">
        <v>90</v>
      </c>
      <c r="I27" s="4">
        <v>109</v>
      </c>
      <c r="J27" s="4">
        <v>133</v>
      </c>
    </row>
    <row r="28" spans="1:10" ht="27.6" x14ac:dyDescent="0.3">
      <c r="A28" s="17" t="s">
        <v>20</v>
      </c>
      <c r="B28" s="22"/>
      <c r="C28" s="4"/>
      <c r="D28" s="4"/>
      <c r="E28" s="4"/>
      <c r="F28" s="4"/>
      <c r="G28" s="4"/>
      <c r="H28" s="4"/>
      <c r="I28" s="4"/>
      <c r="J2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Burns</dc:creator>
  <cp:lastModifiedBy>Amanda Burns</cp:lastModifiedBy>
  <dcterms:created xsi:type="dcterms:W3CDTF">2018-01-24T13:08:30Z</dcterms:created>
  <dcterms:modified xsi:type="dcterms:W3CDTF">2018-01-24T14:50:51Z</dcterms:modified>
</cp:coreProperties>
</file>