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General Information\Grants and financial\"/>
    </mc:Choice>
  </mc:AlternateContent>
  <bookViews>
    <workbookView xWindow="0" yWindow="0" windowWidth="28800" windowHeight="11400"/>
  </bookViews>
  <sheets>
    <sheet name="Sheet1" sheetId="1" r:id="rId1"/>
  </sheets>
  <definedNames>
    <definedName name="_xlnm._FilterDatabase" localSheetId="0" hidden="1">Sheet1!$A$1:$L$37</definedName>
    <definedName name="_xlnm.Print_Titles" localSheetId="0">Sheet1!$1:$1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</calcChain>
</file>

<file path=xl/comments1.xml><?xml version="1.0" encoding="utf-8"?>
<comments xmlns="http://schemas.openxmlformats.org/spreadsheetml/2006/main">
  <authors>
    <author>Sarah Godfrey</author>
  </authors>
  <commentList>
    <comment ref="J3" authorId="0" shapeId="0">
      <text>
        <r>
          <rPr>
            <b/>
            <sz val="9"/>
            <color indexed="81"/>
            <rFont val="Tahoma"/>
            <family val="2"/>
          </rPr>
          <t>Sarah Godfrey:</t>
        </r>
        <r>
          <rPr>
            <sz val="9"/>
            <color indexed="81"/>
            <rFont val="Tahoma"/>
            <family val="2"/>
          </rPr>
          <t xml:space="preserve">
reannouncement received 8/11/17 changing end date to 31/12/18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Sarah Godfrey:</t>
        </r>
        <r>
          <rPr>
            <sz val="9"/>
            <color indexed="81"/>
            <rFont val="Tahoma"/>
            <family val="2"/>
          </rPr>
          <t xml:space="preserve">
led by Jenny Billings, CHSS
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</rPr>
          <t>Sarah Godfrey:</t>
        </r>
        <r>
          <rPr>
            <sz val="9"/>
            <color indexed="81"/>
            <rFont val="Tahoma"/>
            <family val="2"/>
          </rPr>
          <t xml:space="preserve">
led by Hannah Swift, Psychology
</t>
        </r>
      </text>
    </comment>
  </commentList>
</comments>
</file>

<file path=xl/sharedStrings.xml><?xml version="1.0" encoding="utf-8"?>
<sst xmlns="http://schemas.openxmlformats.org/spreadsheetml/2006/main" count="237" uniqueCount="116">
  <si>
    <t>PI</t>
  </si>
  <si>
    <t>Funder</t>
  </si>
  <si>
    <t>PSSRU Budget</t>
  </si>
  <si>
    <t>Title</t>
  </si>
  <si>
    <t>Start</t>
  </si>
  <si>
    <t>End</t>
  </si>
  <si>
    <t>Jeni Beecham</t>
  </si>
  <si>
    <t>Metanoia Institute</t>
  </si>
  <si>
    <t>Lisa Callaghan</t>
  </si>
  <si>
    <t>Julien Forder</t>
  </si>
  <si>
    <t>ESRC via Norface</t>
  </si>
  <si>
    <t>Ann-Marie Towers</t>
  </si>
  <si>
    <t>NIHR via SSCR2</t>
  </si>
  <si>
    <t>Nadia Brookes</t>
  </si>
  <si>
    <t xml:space="preserve">Department of Health  </t>
  </si>
  <si>
    <t>Secretary of State for Health via York</t>
  </si>
  <si>
    <t>ESRC via University of Essex</t>
  </si>
  <si>
    <t xml:space="preserve">Smart data analytics for business and local government </t>
  </si>
  <si>
    <t>Karen Jones</t>
  </si>
  <si>
    <t>Julien Forder (now Jeni Beecham)</t>
  </si>
  <si>
    <t>Department of Health via LSE</t>
  </si>
  <si>
    <t>Research Council of Norway</t>
  </si>
  <si>
    <t>Conditions and impacts of welfare mix. Comparative analysis of policy making, public discourse and service quality</t>
  </si>
  <si>
    <t>KIE</t>
  </si>
  <si>
    <t>Big Lottery via Learning through Landscapes Trust</t>
  </si>
  <si>
    <t xml:space="preserve">Redesigning outdoor space to support people with dementia </t>
  </si>
  <si>
    <t>MRC via Sheffield</t>
  </si>
  <si>
    <t xml:space="preserve">Going beyond health related quality of life - towards a broader QALY measure for use across sectors </t>
  </si>
  <si>
    <t>Jennifer Beecham</t>
  </si>
  <si>
    <t>Arts Health Institute, Australia</t>
  </si>
  <si>
    <t>ASCOT Licence Agreement</t>
  </si>
  <si>
    <t>NIHR via University of Sussex</t>
  </si>
  <si>
    <t>Improving the quality of care in care homes by care home staff</t>
  </si>
  <si>
    <t>Department of Health via University of Manchester</t>
  </si>
  <si>
    <t xml:space="preserve">New models of care – national evaluation </t>
  </si>
  <si>
    <t>Internal</t>
  </si>
  <si>
    <t>Department for Education</t>
  </si>
  <si>
    <t>tbc</t>
  </si>
  <si>
    <t>Shereen Hussein</t>
  </si>
  <si>
    <t>ESRC</t>
  </si>
  <si>
    <t>Nick Smith</t>
  </si>
  <si>
    <t>NHS England</t>
  </si>
  <si>
    <t>RDS</t>
  </si>
  <si>
    <t>Kent GCRF Fund</t>
  </si>
  <si>
    <t>Daniel Roland</t>
  </si>
  <si>
    <t>Diane Fox</t>
  </si>
  <si>
    <t>Kent REF Enhancement Fund</t>
  </si>
  <si>
    <t>Type</t>
  </si>
  <si>
    <t>Code</t>
  </si>
  <si>
    <t>Research</t>
  </si>
  <si>
    <t>Co-Is</t>
  </si>
  <si>
    <t>Total project budget</t>
  </si>
  <si>
    <t>Notes</t>
  </si>
  <si>
    <t>Ended</t>
  </si>
  <si>
    <t>NHS England hosted by NHS Commissioning Board</t>
  </si>
  <si>
    <t>Sinead Palmer</t>
  </si>
  <si>
    <t>Steve Allan</t>
  </si>
  <si>
    <t>Led by CHSS</t>
  </si>
  <si>
    <t>Research Design Service - NIHR financial year 1</t>
  </si>
  <si>
    <t>Yes</t>
  </si>
  <si>
    <t>Led by Psychology</t>
  </si>
  <si>
    <t>43603 PF06</t>
  </si>
  <si>
    <t>43603 WF11</t>
  </si>
  <si>
    <t>Lesley Curtis</t>
  </si>
  <si>
    <t>Unit Costs of Health and Social Care 2018 - 2020</t>
  </si>
  <si>
    <t>Linked to 25860 Unit Costs</t>
  </si>
  <si>
    <t>Department of Health PRP</t>
  </si>
  <si>
    <t xml:space="preserve">Unit costs of health and social care  </t>
  </si>
  <si>
    <t>Steve Allan, Nick Smith, Ann-Marie Towers, Florin Vadean</t>
  </si>
  <si>
    <t>Budget to be updated to: transfer AMT costs to CHSS, additional funding transferred from Sussex</t>
  </si>
  <si>
    <t>Led by Manchester, also involves CHSS</t>
  </si>
  <si>
    <t>Sustainable care</t>
  </si>
  <si>
    <t>Florin Vadean, Shereen Hussein</t>
  </si>
  <si>
    <t>Health Foundation</t>
  </si>
  <si>
    <t>Stacey Rand</t>
  </si>
  <si>
    <t>South-Eastern Trust ASCOT INT4 Pilot for the HSCB in Northern Ireland</t>
  </si>
  <si>
    <t>Involving CHSS</t>
  </si>
  <si>
    <t>No</t>
  </si>
  <si>
    <t>Nottinghamshire Healthcare NHS Foundation Trust</t>
  </si>
  <si>
    <t>ASCOT CH3 training University of Nottingham May 2019</t>
  </si>
  <si>
    <t>NIHR</t>
  </si>
  <si>
    <t>Research Design Service - NIHR financial year 2</t>
  </si>
  <si>
    <t>Elizabeth Welch</t>
  </si>
  <si>
    <t>ASCOT MOODLE course for NIHSCB</t>
  </si>
  <si>
    <t>ASCOT training for the Health and Social Care Board for Northern Ireland</t>
  </si>
  <si>
    <t>Completed</t>
  </si>
  <si>
    <t>Health and Social Care Board Northern Ireland</t>
  </si>
  <si>
    <t>CH3 training for Northern Ireland Belfast Trust</t>
  </si>
  <si>
    <t>ASCOT Data analysis and report writing for the Health and Social Care Board in Norther Ireland</t>
  </si>
  <si>
    <t>NIHR RfPB</t>
  </si>
  <si>
    <r>
      <t xml:space="preserve">Associate Directorship of NIHR School for social Care Research </t>
    </r>
    <r>
      <rPr>
        <b/>
        <sz val="12"/>
        <rFont val="Calibri"/>
        <family val="2"/>
        <scheme val="minor"/>
      </rPr>
      <t>(SSCR2)</t>
    </r>
  </si>
  <si>
    <r>
      <t xml:space="preserve">Economics of Social and Health Care Research Unit </t>
    </r>
    <r>
      <rPr>
        <b/>
        <sz val="12"/>
        <rFont val="Calibri"/>
        <family val="2"/>
        <scheme val="minor"/>
      </rPr>
      <t xml:space="preserve">(ESHCRU) </t>
    </r>
  </si>
  <si>
    <r>
      <t xml:space="preserve">Policy Research Unit in Quality and Outcomes of Person Centred Care </t>
    </r>
    <r>
      <rPr>
        <b/>
        <sz val="12"/>
        <rFont val="Calibri"/>
        <family val="2"/>
        <scheme val="minor"/>
      </rPr>
      <t xml:space="preserve">(QORU) </t>
    </r>
  </si>
  <si>
    <r>
      <t xml:space="preserve">The influence of social care on delayed transfers of care (DTOC) among older people </t>
    </r>
    <r>
      <rPr>
        <b/>
        <sz val="12"/>
        <rFont val="Calibri"/>
        <family val="2"/>
        <scheme val="minor"/>
      </rPr>
      <t>(DTOC)</t>
    </r>
  </si>
  <si>
    <r>
      <t xml:space="preserve">Shared Lives: costs and effectiveness </t>
    </r>
    <r>
      <rPr>
        <b/>
        <sz val="12"/>
        <color theme="1"/>
        <rFont val="Calibri"/>
        <family val="2"/>
        <scheme val="minor"/>
      </rPr>
      <t>(SLEE)</t>
    </r>
  </si>
  <si>
    <r>
      <t xml:space="preserve">Measuring Outcome of Care Homes </t>
    </r>
    <r>
      <rPr>
        <b/>
        <sz val="12"/>
        <color theme="1"/>
        <rFont val="Calibri"/>
        <family val="2"/>
        <scheme val="minor"/>
      </rPr>
      <t>(MOOCH)</t>
    </r>
  </si>
  <si>
    <r>
      <t>Exploring comparative effectiveness and efficiency in long-term care</t>
    </r>
    <r>
      <rPr>
        <b/>
        <sz val="12"/>
        <rFont val="Calibri"/>
        <family val="2"/>
        <scheme val="minor"/>
      </rPr>
      <t xml:space="preserve"> (EXCELC) </t>
    </r>
  </si>
  <si>
    <r>
      <t xml:space="preserve">Additional analysis of ALIGN trial data </t>
    </r>
    <r>
      <rPr>
        <b/>
        <sz val="12"/>
        <color theme="1"/>
        <rFont val="Calibri"/>
        <family val="2"/>
        <scheme val="minor"/>
      </rPr>
      <t>(ALIGN)</t>
    </r>
  </si>
  <si>
    <t>Transfer in from King's, awaiting announcement. Overall project led by Sheffield</t>
  </si>
  <si>
    <t>Led by Essex</t>
  </si>
  <si>
    <t>NIHR PRP</t>
  </si>
  <si>
    <r>
      <t xml:space="preserve">Quality, Safety and Outcomes of Health and Social Care </t>
    </r>
    <r>
      <rPr>
        <b/>
        <sz val="12"/>
        <rFont val="Calibri"/>
        <family val="2"/>
        <scheme val="minor"/>
      </rPr>
      <t>(QSO)</t>
    </r>
  </si>
  <si>
    <t>Karen Jones, Stephen Allan</t>
  </si>
  <si>
    <r>
      <t xml:space="preserve">Adult Social Care Research Unit </t>
    </r>
    <r>
      <rPr>
        <b/>
        <sz val="11"/>
        <color theme="1"/>
        <rFont val="Calibri"/>
        <family val="2"/>
        <scheme val="minor"/>
      </rPr>
      <t>(ASCRU)</t>
    </r>
  </si>
  <si>
    <t>Awaiting contract from LSE</t>
  </si>
  <si>
    <t>Policy Research Unit in the health and Social Care System and Commissioning</t>
  </si>
  <si>
    <t>Measuring the social care outcomes of people with dementia and their carers</t>
  </si>
  <si>
    <t>Karen Jones, Ann-Marie Towers</t>
  </si>
  <si>
    <t>PSSRU income tbc once announcement is created as AMT costs are allocated to CHSS</t>
  </si>
  <si>
    <t>Developing a scale of work-related wellbeing at work for adult social care staff (ASCOT-STAFF): Phase One</t>
  </si>
  <si>
    <t>Retention and Sustainability of Social Care Workforce</t>
  </si>
  <si>
    <t>Ann-Marie Towers, Steve Allan, Eirini Saloniki</t>
  </si>
  <si>
    <t>Sinead Palmer, Ann-Marie Towers</t>
  </si>
  <si>
    <t>Active FY 18/19</t>
  </si>
  <si>
    <t>GCRF Workshop Fund</t>
  </si>
  <si>
    <t>GCRF Partnership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</si>
</sst>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&quot;£&quot;#,##0"/>
    <numFmt numFmtId="165" formatCode="[$EUR]\ #,##0"/>
    <numFmt numFmtId="166" formatCode="[$NOK]\ 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17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17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64" fontId="7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left" vertical="center" wrapText="1"/>
    </xf>
    <xf numFmtId="17" fontId="0" fillId="0" borderId="1" xfId="0" applyNumberFormat="1" applyBorder="1" applyAlignment="1">
      <alignment horizontal="center" vertical="center" wrapText="1"/>
    </xf>
    <xf numFmtId="17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166" fontId="7" fillId="0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3" fontId="6" fillId="0" borderId="1" xfId="1" applyNumberFormat="1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</cellXfs>
  <cellStyles count="2">
    <cellStyle name="Comma" xfId="1" builtinId="3"/>
    <cellStyle name="Normal" xfId="0" builtinId="0"/>
  </cellStyles>
  <dxfs count="2">
    <dxf>
      <font>
        <color rgb="FFFF0000"/>
      </font>
    </dxf>
    <dxf>
      <font>
        <color rgb="FFFF000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7"/>
  <sheetViews>
    <sheetView tabSelected="1" workbookViewId="0">
      <pane xSplit="1" ySplit="1" topLeftCell="B30" activePane="bottomRight" state="frozen"/>
      <selection pane="topRight" activeCell="B1" sqref="B1"/>
      <selection pane="bottomLeft" activeCell="A2" sqref="A2"/>
      <selection pane="bottomRight" sqref="A1:L39"/>
    </sheetView>
  </sheetViews>
  <sheetFormatPr defaultRowHeight="15" x14ac:dyDescent="0.25"/>
  <cols>
    <col min="1" max="1" width="6.7109375" style="4" bestFit="1" customWidth="1"/>
    <col min="2" max="2" width="10.28515625" style="4" customWidth="1"/>
    <col min="3" max="4" width="12.140625" style="2" customWidth="1"/>
    <col min="5" max="5" width="13.5703125" style="2" customWidth="1"/>
    <col min="6" max="6" width="14.7109375" style="2" bestFit="1" customWidth="1"/>
    <col min="7" max="7" width="12.85546875" style="2" customWidth="1"/>
    <col min="8" max="8" width="32.5703125" style="2" customWidth="1"/>
    <col min="9" max="10" width="7.42578125" style="4" bestFit="1" customWidth="1"/>
    <col min="11" max="11" width="7.42578125" style="4" customWidth="1"/>
    <col min="12" max="12" width="18.7109375" style="2" customWidth="1"/>
    <col min="13" max="16384" width="9.140625" style="2"/>
  </cols>
  <sheetData>
    <row r="1" spans="1:13" ht="47.25" x14ac:dyDescent="0.25">
      <c r="A1" s="9" t="s">
        <v>48</v>
      </c>
      <c r="B1" s="9" t="s">
        <v>47</v>
      </c>
      <c r="C1" s="10" t="s">
        <v>0</v>
      </c>
      <c r="D1" s="10" t="s">
        <v>50</v>
      </c>
      <c r="E1" s="11" t="s">
        <v>1</v>
      </c>
      <c r="F1" s="9" t="s">
        <v>51</v>
      </c>
      <c r="G1" s="12" t="s">
        <v>2</v>
      </c>
      <c r="H1" s="10" t="s">
        <v>3</v>
      </c>
      <c r="I1" s="9" t="s">
        <v>4</v>
      </c>
      <c r="J1" s="9" t="s">
        <v>5</v>
      </c>
      <c r="K1" s="9" t="s">
        <v>113</v>
      </c>
      <c r="L1" s="10" t="s">
        <v>52</v>
      </c>
    </row>
    <row r="2" spans="1:13" ht="47.25" x14ac:dyDescent="0.25">
      <c r="A2" s="13">
        <v>22119</v>
      </c>
      <c r="B2" s="14" t="s">
        <v>49</v>
      </c>
      <c r="C2" s="15" t="s">
        <v>9</v>
      </c>
      <c r="D2" s="15"/>
      <c r="E2" s="16" t="s">
        <v>10</v>
      </c>
      <c r="F2" s="17">
        <v>1147014</v>
      </c>
      <c r="G2" s="17">
        <v>469038</v>
      </c>
      <c r="H2" s="15" t="s">
        <v>96</v>
      </c>
      <c r="I2" s="18">
        <v>42095</v>
      </c>
      <c r="J2" s="18">
        <v>43343</v>
      </c>
      <c r="K2" s="19" t="s">
        <v>59</v>
      </c>
      <c r="L2" s="20"/>
      <c r="M2" s="1"/>
    </row>
    <row r="3" spans="1:13" ht="31.5" x14ac:dyDescent="0.25">
      <c r="A3" s="13">
        <v>22142</v>
      </c>
      <c r="B3" s="14" t="s">
        <v>49</v>
      </c>
      <c r="C3" s="21" t="s">
        <v>13</v>
      </c>
      <c r="D3" s="21" t="s">
        <v>8</v>
      </c>
      <c r="E3" s="22" t="s">
        <v>12</v>
      </c>
      <c r="F3" s="23">
        <v>366543</v>
      </c>
      <c r="G3" s="23">
        <v>366543</v>
      </c>
      <c r="H3" s="21" t="s">
        <v>94</v>
      </c>
      <c r="I3" s="18">
        <v>42156</v>
      </c>
      <c r="J3" s="18">
        <v>43465</v>
      </c>
      <c r="K3" s="19" t="s">
        <v>59</v>
      </c>
      <c r="L3" s="20"/>
    </row>
    <row r="4" spans="1:13" ht="31.5" x14ac:dyDescent="0.25">
      <c r="A4" s="13">
        <v>22141</v>
      </c>
      <c r="B4" s="14" t="s">
        <v>49</v>
      </c>
      <c r="C4" s="21" t="s">
        <v>11</v>
      </c>
      <c r="D4" s="21" t="s">
        <v>40</v>
      </c>
      <c r="E4" s="22" t="s">
        <v>12</v>
      </c>
      <c r="F4" s="23">
        <v>468106</v>
      </c>
      <c r="G4" s="23">
        <v>468106</v>
      </c>
      <c r="H4" s="21" t="s">
        <v>95</v>
      </c>
      <c r="I4" s="18">
        <v>42125</v>
      </c>
      <c r="J4" s="18">
        <v>43465</v>
      </c>
      <c r="K4" s="19" t="s">
        <v>59</v>
      </c>
      <c r="L4" s="20"/>
    </row>
    <row r="5" spans="1:13" ht="31.5" x14ac:dyDescent="0.25">
      <c r="A5" s="24">
        <v>22010</v>
      </c>
      <c r="B5" s="24" t="s">
        <v>49</v>
      </c>
      <c r="C5" s="21" t="s">
        <v>6</v>
      </c>
      <c r="D5" s="21"/>
      <c r="E5" s="25" t="s">
        <v>7</v>
      </c>
      <c r="F5" s="25">
        <v>13000</v>
      </c>
      <c r="G5" s="26">
        <v>13000</v>
      </c>
      <c r="H5" s="21" t="s">
        <v>97</v>
      </c>
      <c r="I5" s="18">
        <v>41802</v>
      </c>
      <c r="J5" s="18">
        <v>43555</v>
      </c>
      <c r="K5" s="19" t="s">
        <v>59</v>
      </c>
      <c r="L5" s="20" t="s">
        <v>53</v>
      </c>
    </row>
    <row r="6" spans="1:13" ht="47.25" x14ac:dyDescent="0.25">
      <c r="A6" s="13">
        <v>22500</v>
      </c>
      <c r="B6" s="14" t="s">
        <v>49</v>
      </c>
      <c r="C6" s="21" t="s">
        <v>18</v>
      </c>
      <c r="D6" s="21" t="s">
        <v>56</v>
      </c>
      <c r="E6" s="16" t="s">
        <v>12</v>
      </c>
      <c r="F6" s="27">
        <v>293235.61</v>
      </c>
      <c r="G6" s="27">
        <v>170759</v>
      </c>
      <c r="H6" s="15" t="s">
        <v>93</v>
      </c>
      <c r="I6" s="18">
        <v>42826</v>
      </c>
      <c r="J6" s="18">
        <v>43556</v>
      </c>
      <c r="K6" s="19" t="s">
        <v>59</v>
      </c>
      <c r="L6" s="20"/>
    </row>
    <row r="7" spans="1:13" ht="63" x14ac:dyDescent="0.25">
      <c r="A7" s="13">
        <v>30045</v>
      </c>
      <c r="B7" s="14" t="s">
        <v>49</v>
      </c>
      <c r="C7" s="21" t="s">
        <v>19</v>
      </c>
      <c r="D7" s="21"/>
      <c r="E7" s="16" t="s">
        <v>20</v>
      </c>
      <c r="F7" s="16"/>
      <c r="G7" s="27">
        <v>110000</v>
      </c>
      <c r="H7" s="15" t="s">
        <v>90</v>
      </c>
      <c r="I7" s="18">
        <v>41760</v>
      </c>
      <c r="J7" s="18">
        <v>43585</v>
      </c>
      <c r="K7" s="19" t="s">
        <v>59</v>
      </c>
      <c r="L7" s="20"/>
    </row>
    <row r="8" spans="1:13" ht="47.25" x14ac:dyDescent="0.25">
      <c r="A8" s="13">
        <v>26008</v>
      </c>
      <c r="B8" s="14" t="s">
        <v>49</v>
      </c>
      <c r="C8" s="21" t="s">
        <v>9</v>
      </c>
      <c r="D8" s="21"/>
      <c r="E8" s="16" t="s">
        <v>16</v>
      </c>
      <c r="F8" s="16"/>
      <c r="G8" s="27">
        <v>58660.800000000003</v>
      </c>
      <c r="H8" s="15" t="s">
        <v>17</v>
      </c>
      <c r="I8" s="18">
        <v>41670</v>
      </c>
      <c r="J8" s="18">
        <v>43585</v>
      </c>
      <c r="K8" s="19" t="s">
        <v>59</v>
      </c>
      <c r="L8" s="20" t="s">
        <v>99</v>
      </c>
    </row>
    <row r="9" spans="1:13" ht="31.5" x14ac:dyDescent="0.25">
      <c r="A9" s="13">
        <v>22134</v>
      </c>
      <c r="B9" s="14" t="s">
        <v>49</v>
      </c>
      <c r="C9" s="21" t="s">
        <v>13</v>
      </c>
      <c r="D9" s="21"/>
      <c r="E9" s="16" t="s">
        <v>21</v>
      </c>
      <c r="F9" s="16"/>
      <c r="G9" s="29">
        <v>494851</v>
      </c>
      <c r="H9" s="15" t="s">
        <v>22</v>
      </c>
      <c r="I9" s="18">
        <v>42309</v>
      </c>
      <c r="J9" s="18">
        <v>43616</v>
      </c>
      <c r="K9" s="19" t="s">
        <v>59</v>
      </c>
      <c r="L9" s="20"/>
    </row>
    <row r="10" spans="1:13" ht="63" x14ac:dyDescent="0.25">
      <c r="A10" s="13">
        <v>25827</v>
      </c>
      <c r="B10" s="14" t="s">
        <v>49</v>
      </c>
      <c r="C10" s="21" t="s">
        <v>9</v>
      </c>
      <c r="D10" s="21"/>
      <c r="E10" s="16" t="s">
        <v>15</v>
      </c>
      <c r="F10" s="16"/>
      <c r="G10" s="27">
        <v>1076706</v>
      </c>
      <c r="H10" s="15" t="s">
        <v>91</v>
      </c>
      <c r="I10" s="18">
        <v>40269</v>
      </c>
      <c r="J10" s="18">
        <v>43646</v>
      </c>
      <c r="K10" s="19" t="s">
        <v>59</v>
      </c>
      <c r="L10" s="20"/>
    </row>
    <row r="11" spans="1:13" ht="47.25" x14ac:dyDescent="0.25">
      <c r="A11" s="13">
        <v>25812</v>
      </c>
      <c r="B11" s="14" t="s">
        <v>49</v>
      </c>
      <c r="C11" s="15" t="s">
        <v>9</v>
      </c>
      <c r="D11" s="15"/>
      <c r="E11" s="16" t="s">
        <v>14</v>
      </c>
      <c r="F11" s="39"/>
      <c r="G11" s="27">
        <v>5077417</v>
      </c>
      <c r="H11" s="15" t="s">
        <v>92</v>
      </c>
      <c r="I11" s="18">
        <v>40269</v>
      </c>
      <c r="J11" s="18">
        <v>43646</v>
      </c>
      <c r="K11" s="19" t="s">
        <v>59</v>
      </c>
      <c r="L11" s="20"/>
    </row>
    <row r="12" spans="1:13" ht="63" x14ac:dyDescent="0.25">
      <c r="A12" s="13">
        <v>22557</v>
      </c>
      <c r="B12" s="14" t="s">
        <v>49</v>
      </c>
      <c r="C12" s="21" t="s">
        <v>9</v>
      </c>
      <c r="D12" s="21" t="s">
        <v>18</v>
      </c>
      <c r="E12" s="16" t="s">
        <v>26</v>
      </c>
      <c r="F12" s="16"/>
      <c r="G12" s="27">
        <v>36021.599999999999</v>
      </c>
      <c r="H12" s="15" t="s">
        <v>27</v>
      </c>
      <c r="I12" s="18">
        <v>42856</v>
      </c>
      <c r="J12" s="18">
        <v>43769</v>
      </c>
      <c r="K12" s="19" t="s">
        <v>59</v>
      </c>
      <c r="L12" s="20"/>
    </row>
    <row r="13" spans="1:13" ht="31.5" x14ac:dyDescent="0.25">
      <c r="A13" s="14">
        <v>22757</v>
      </c>
      <c r="B13" s="14" t="s">
        <v>49</v>
      </c>
      <c r="C13" s="15" t="s">
        <v>6</v>
      </c>
      <c r="D13" s="15" t="s">
        <v>63</v>
      </c>
      <c r="E13" s="16" t="s">
        <v>36</v>
      </c>
      <c r="F13" s="27">
        <v>34893</v>
      </c>
      <c r="G13" s="27">
        <v>34893</v>
      </c>
      <c r="H13" s="15" t="s">
        <v>64</v>
      </c>
      <c r="I13" s="18">
        <v>43282</v>
      </c>
      <c r="J13" s="18">
        <v>43890</v>
      </c>
      <c r="K13" s="19" t="s">
        <v>59</v>
      </c>
      <c r="L13" s="20" t="s">
        <v>65</v>
      </c>
    </row>
    <row r="14" spans="1:13" ht="47.25" x14ac:dyDescent="0.25">
      <c r="A14" s="13">
        <v>25860</v>
      </c>
      <c r="B14" s="14" t="s">
        <v>49</v>
      </c>
      <c r="C14" s="21" t="s">
        <v>28</v>
      </c>
      <c r="D14" s="15" t="s">
        <v>63</v>
      </c>
      <c r="E14" s="16" t="s">
        <v>66</v>
      </c>
      <c r="F14" s="27">
        <v>1152788</v>
      </c>
      <c r="G14" s="27">
        <v>1152788</v>
      </c>
      <c r="H14" s="15" t="s">
        <v>67</v>
      </c>
      <c r="I14" s="18">
        <v>40634</v>
      </c>
      <c r="J14" s="18">
        <v>43921</v>
      </c>
      <c r="K14" s="19" t="s">
        <v>59</v>
      </c>
      <c r="L14" s="20"/>
    </row>
    <row r="15" spans="1:13" ht="94.5" x14ac:dyDescent="0.25">
      <c r="A15" s="13">
        <v>22523</v>
      </c>
      <c r="B15" s="14" t="s">
        <v>49</v>
      </c>
      <c r="C15" s="21" t="s">
        <v>9</v>
      </c>
      <c r="D15" s="21" t="s">
        <v>68</v>
      </c>
      <c r="E15" s="22" t="s">
        <v>31</v>
      </c>
      <c r="F15" s="30"/>
      <c r="G15" s="23">
        <v>428024</v>
      </c>
      <c r="H15" s="21" t="s">
        <v>32</v>
      </c>
      <c r="I15" s="18">
        <v>42917</v>
      </c>
      <c r="J15" s="18">
        <v>44012</v>
      </c>
      <c r="K15" s="19" t="s">
        <v>59</v>
      </c>
      <c r="L15" s="20" t="s">
        <v>69</v>
      </c>
    </row>
    <row r="16" spans="1:13" ht="90" x14ac:dyDescent="0.25">
      <c r="A16" s="31" t="s">
        <v>37</v>
      </c>
      <c r="B16" s="31" t="s">
        <v>49</v>
      </c>
      <c r="C16" s="20" t="s">
        <v>38</v>
      </c>
      <c r="D16" s="20" t="s">
        <v>112</v>
      </c>
      <c r="E16" s="20" t="s">
        <v>89</v>
      </c>
      <c r="F16" s="27">
        <v>149387</v>
      </c>
      <c r="G16" s="27">
        <v>135000</v>
      </c>
      <c r="H16" s="20" t="s">
        <v>109</v>
      </c>
      <c r="I16" s="18">
        <v>43647</v>
      </c>
      <c r="J16" s="18">
        <v>44196</v>
      </c>
      <c r="K16" s="31" t="s">
        <v>59</v>
      </c>
      <c r="L16" s="20" t="s">
        <v>108</v>
      </c>
    </row>
    <row r="17" spans="1:12" ht="75" x14ac:dyDescent="0.25">
      <c r="A17" s="14" t="s">
        <v>37</v>
      </c>
      <c r="B17" s="14" t="s">
        <v>49</v>
      </c>
      <c r="C17" s="15" t="s">
        <v>38</v>
      </c>
      <c r="D17" s="15"/>
      <c r="E17" s="16" t="s">
        <v>39</v>
      </c>
      <c r="F17" s="28" t="s">
        <v>37</v>
      </c>
      <c r="G17" s="32" t="s">
        <v>37</v>
      </c>
      <c r="H17" s="15" t="s">
        <v>71</v>
      </c>
      <c r="I17" s="19" t="s">
        <v>37</v>
      </c>
      <c r="J17" s="19">
        <v>44347</v>
      </c>
      <c r="K17" s="19" t="s">
        <v>59</v>
      </c>
      <c r="L17" s="33" t="s">
        <v>98</v>
      </c>
    </row>
    <row r="18" spans="1:12" ht="63" x14ac:dyDescent="0.25">
      <c r="A18" s="13">
        <v>22550</v>
      </c>
      <c r="B18" s="14" t="s">
        <v>49</v>
      </c>
      <c r="C18" s="21" t="s">
        <v>18</v>
      </c>
      <c r="D18" s="21"/>
      <c r="E18" s="16" t="s">
        <v>33</v>
      </c>
      <c r="F18" s="28"/>
      <c r="G18" s="27">
        <v>134689</v>
      </c>
      <c r="H18" s="15" t="s">
        <v>34</v>
      </c>
      <c r="I18" s="18">
        <v>42887</v>
      </c>
      <c r="J18" s="18">
        <v>44347</v>
      </c>
      <c r="K18" s="19" t="s">
        <v>59</v>
      </c>
      <c r="L18" s="20" t="s">
        <v>70</v>
      </c>
    </row>
    <row r="19" spans="1:12" ht="90" x14ac:dyDescent="0.25">
      <c r="A19" s="31" t="s">
        <v>37</v>
      </c>
      <c r="B19" s="31" t="s">
        <v>49</v>
      </c>
      <c r="C19" s="20" t="s">
        <v>74</v>
      </c>
      <c r="D19" s="20" t="s">
        <v>107</v>
      </c>
      <c r="E19" s="20" t="s">
        <v>89</v>
      </c>
      <c r="F19" s="27">
        <v>149786</v>
      </c>
      <c r="G19" s="27">
        <f>F19-7000</f>
        <v>142786</v>
      </c>
      <c r="H19" s="20" t="s">
        <v>106</v>
      </c>
      <c r="I19" s="18">
        <v>43647</v>
      </c>
      <c r="J19" s="18">
        <v>44377</v>
      </c>
      <c r="K19" s="31" t="s">
        <v>59</v>
      </c>
      <c r="L19" s="20" t="s">
        <v>108</v>
      </c>
    </row>
    <row r="20" spans="1:12" ht="90" x14ac:dyDescent="0.25">
      <c r="A20" s="31"/>
      <c r="B20" s="24" t="s">
        <v>49</v>
      </c>
      <c r="C20" s="34" t="s">
        <v>72</v>
      </c>
      <c r="D20" s="20" t="s">
        <v>111</v>
      </c>
      <c r="E20" s="20" t="s">
        <v>73</v>
      </c>
      <c r="F20" s="27">
        <v>499299</v>
      </c>
      <c r="G20" s="27">
        <v>337799</v>
      </c>
      <c r="H20" s="20" t="s">
        <v>110</v>
      </c>
      <c r="I20" s="18">
        <v>43556</v>
      </c>
      <c r="J20" s="18">
        <v>44651</v>
      </c>
      <c r="K20" s="18" t="s">
        <v>59</v>
      </c>
      <c r="L20" s="20" t="s">
        <v>108</v>
      </c>
    </row>
    <row r="21" spans="1:12" ht="45" x14ac:dyDescent="0.25">
      <c r="A21" s="24">
        <v>22851</v>
      </c>
      <c r="B21" s="24" t="s">
        <v>49</v>
      </c>
      <c r="C21" s="34" t="s">
        <v>9</v>
      </c>
      <c r="D21" s="20" t="s">
        <v>102</v>
      </c>
      <c r="E21" s="20" t="s">
        <v>100</v>
      </c>
      <c r="F21" s="27">
        <v>4999775</v>
      </c>
      <c r="G21" s="27">
        <v>2351228</v>
      </c>
      <c r="H21" s="20" t="s">
        <v>103</v>
      </c>
      <c r="I21" s="18">
        <v>43466</v>
      </c>
      <c r="J21" s="18">
        <v>45261</v>
      </c>
      <c r="K21" s="19" t="s">
        <v>59</v>
      </c>
      <c r="L21" s="20" t="s">
        <v>104</v>
      </c>
    </row>
    <row r="22" spans="1:12" ht="31.5" x14ac:dyDescent="0.25">
      <c r="A22" s="24">
        <v>22849</v>
      </c>
      <c r="B22" s="24" t="s">
        <v>49</v>
      </c>
      <c r="C22" s="34" t="s">
        <v>9</v>
      </c>
      <c r="D22" s="20" t="s">
        <v>18</v>
      </c>
      <c r="E22" s="20" t="s">
        <v>100</v>
      </c>
      <c r="F22" s="27">
        <v>4944201</v>
      </c>
      <c r="G22" s="27">
        <v>1363671</v>
      </c>
      <c r="H22" s="15" t="s">
        <v>101</v>
      </c>
      <c r="I22" s="18">
        <v>43466</v>
      </c>
      <c r="J22" s="18">
        <v>45261</v>
      </c>
      <c r="K22" s="19" t="s">
        <v>59</v>
      </c>
      <c r="L22" s="20"/>
    </row>
    <row r="23" spans="1:12" ht="45" x14ac:dyDescent="0.25">
      <c r="A23" s="31" t="s">
        <v>37</v>
      </c>
      <c r="B23" s="31" t="s">
        <v>49</v>
      </c>
      <c r="C23" s="20" t="s">
        <v>38</v>
      </c>
      <c r="D23" s="20"/>
      <c r="E23" s="20" t="s">
        <v>100</v>
      </c>
      <c r="F23" s="27">
        <v>6088147</v>
      </c>
      <c r="G23" s="27">
        <v>464837</v>
      </c>
      <c r="H23" s="20" t="s">
        <v>105</v>
      </c>
      <c r="I23" s="18">
        <v>43466</v>
      </c>
      <c r="J23" s="18">
        <v>45261</v>
      </c>
      <c r="K23" s="31" t="s">
        <v>59</v>
      </c>
      <c r="L23" s="20" t="s">
        <v>57</v>
      </c>
    </row>
    <row r="24" spans="1:12" s="3" customFormat="1" ht="31.5" x14ac:dyDescent="0.25">
      <c r="A24" s="35">
        <v>11114</v>
      </c>
      <c r="B24" s="24" t="s">
        <v>23</v>
      </c>
      <c r="C24" s="36" t="s">
        <v>40</v>
      </c>
      <c r="D24" s="36" t="s">
        <v>55</v>
      </c>
      <c r="E24" s="36" t="s">
        <v>41</v>
      </c>
      <c r="F24" s="27">
        <v>1300</v>
      </c>
      <c r="G24" s="27">
        <v>1300</v>
      </c>
      <c r="H24" s="37" t="s">
        <v>54</v>
      </c>
      <c r="I24" s="18">
        <v>43402</v>
      </c>
      <c r="J24" s="18">
        <v>43479</v>
      </c>
      <c r="K24" s="18" t="s">
        <v>59</v>
      </c>
      <c r="L24" s="20"/>
    </row>
    <row r="25" spans="1:12" ht="75" x14ac:dyDescent="0.25">
      <c r="A25" s="31">
        <v>17474</v>
      </c>
      <c r="B25" s="31" t="s">
        <v>23</v>
      </c>
      <c r="C25" s="20" t="s">
        <v>11</v>
      </c>
      <c r="D25" s="20" t="s">
        <v>74</v>
      </c>
      <c r="E25" s="20" t="s">
        <v>86</v>
      </c>
      <c r="F25" s="27">
        <v>10042</v>
      </c>
      <c r="G25" s="27">
        <v>10042</v>
      </c>
      <c r="H25" s="20" t="s">
        <v>84</v>
      </c>
      <c r="I25" s="18">
        <v>43405</v>
      </c>
      <c r="J25" s="18">
        <v>43480</v>
      </c>
      <c r="K25" s="18" t="s">
        <v>59</v>
      </c>
      <c r="L25" s="20" t="s">
        <v>85</v>
      </c>
    </row>
    <row r="26" spans="1:12" ht="31.5" x14ac:dyDescent="0.25">
      <c r="A26" s="24">
        <v>17461</v>
      </c>
      <c r="B26" s="24" t="s">
        <v>23</v>
      </c>
      <c r="C26" s="34" t="s">
        <v>18</v>
      </c>
      <c r="D26" s="34"/>
      <c r="E26" s="25" t="s">
        <v>42</v>
      </c>
      <c r="F26" s="25"/>
      <c r="G26" s="26">
        <v>708.14</v>
      </c>
      <c r="H26" s="34" t="s">
        <v>58</v>
      </c>
      <c r="I26" s="18">
        <v>43374</v>
      </c>
      <c r="J26" s="18">
        <v>43555</v>
      </c>
      <c r="K26" s="19" t="s">
        <v>59</v>
      </c>
      <c r="L26" s="20" t="s">
        <v>57</v>
      </c>
    </row>
    <row r="27" spans="1:12" ht="75" x14ac:dyDescent="0.25">
      <c r="A27" s="31">
        <v>17488</v>
      </c>
      <c r="B27" s="31" t="s">
        <v>23</v>
      </c>
      <c r="C27" s="20" t="s">
        <v>11</v>
      </c>
      <c r="D27" s="20"/>
      <c r="E27" s="20" t="s">
        <v>86</v>
      </c>
      <c r="F27" s="27">
        <v>7000</v>
      </c>
      <c r="G27" s="27">
        <v>7000</v>
      </c>
      <c r="H27" s="20" t="s">
        <v>87</v>
      </c>
      <c r="I27" s="18">
        <v>43508</v>
      </c>
      <c r="J27" s="18">
        <v>43570</v>
      </c>
      <c r="K27" s="18" t="s">
        <v>59</v>
      </c>
      <c r="L27" s="20" t="s">
        <v>85</v>
      </c>
    </row>
    <row r="28" spans="1:12" ht="90" x14ac:dyDescent="0.25">
      <c r="A28" s="31">
        <v>17511</v>
      </c>
      <c r="B28" s="31" t="s">
        <v>23</v>
      </c>
      <c r="C28" s="20" t="s">
        <v>40</v>
      </c>
      <c r="D28" s="20"/>
      <c r="E28" s="20" t="s">
        <v>78</v>
      </c>
      <c r="F28" s="27">
        <v>2500</v>
      </c>
      <c r="G28" s="27">
        <v>2500</v>
      </c>
      <c r="H28" s="20" t="s">
        <v>79</v>
      </c>
      <c r="I28" s="18">
        <v>43600</v>
      </c>
      <c r="J28" s="18">
        <v>43601</v>
      </c>
      <c r="K28" s="18" t="s">
        <v>59</v>
      </c>
      <c r="L28" s="20"/>
    </row>
    <row r="29" spans="1:12" ht="78.75" x14ac:dyDescent="0.25">
      <c r="A29" s="13">
        <v>17286</v>
      </c>
      <c r="B29" s="14" t="s">
        <v>23</v>
      </c>
      <c r="C29" s="21" t="s">
        <v>11</v>
      </c>
      <c r="D29" s="21"/>
      <c r="E29" s="16" t="s">
        <v>24</v>
      </c>
      <c r="F29" s="16"/>
      <c r="G29" s="27">
        <v>17702</v>
      </c>
      <c r="H29" s="38" t="s">
        <v>25</v>
      </c>
      <c r="I29" s="18">
        <v>42370</v>
      </c>
      <c r="J29" s="18">
        <v>43646</v>
      </c>
      <c r="K29" s="18" t="s">
        <v>59</v>
      </c>
      <c r="L29" s="20" t="s">
        <v>60</v>
      </c>
    </row>
    <row r="30" spans="1:12" ht="75" x14ac:dyDescent="0.25">
      <c r="A30" s="8">
        <v>17501</v>
      </c>
      <c r="B30" s="8" t="s">
        <v>23</v>
      </c>
      <c r="C30" s="6" t="s">
        <v>40</v>
      </c>
      <c r="D30" s="6" t="s">
        <v>82</v>
      </c>
      <c r="E30" s="6" t="s">
        <v>86</v>
      </c>
      <c r="F30" s="7">
        <v>4816</v>
      </c>
      <c r="G30" s="7">
        <v>2626</v>
      </c>
      <c r="H30" s="6" t="s">
        <v>83</v>
      </c>
      <c r="I30" s="5">
        <v>43586</v>
      </c>
      <c r="J30" s="5">
        <v>43768</v>
      </c>
      <c r="K30" s="5" t="s">
        <v>59</v>
      </c>
      <c r="L30" s="6" t="s">
        <v>76</v>
      </c>
    </row>
    <row r="31" spans="1:12" ht="75" x14ac:dyDescent="0.25">
      <c r="A31" s="31">
        <v>11152</v>
      </c>
      <c r="B31" s="31" t="s">
        <v>23</v>
      </c>
      <c r="C31" s="20" t="s">
        <v>74</v>
      </c>
      <c r="D31" s="20" t="s">
        <v>11</v>
      </c>
      <c r="E31" s="20" t="s">
        <v>86</v>
      </c>
      <c r="F31" s="27">
        <v>9372</v>
      </c>
      <c r="G31" s="27">
        <v>7901</v>
      </c>
      <c r="H31" s="20" t="s">
        <v>75</v>
      </c>
      <c r="I31" s="18">
        <v>43552</v>
      </c>
      <c r="J31" s="18">
        <v>43799</v>
      </c>
      <c r="K31" s="18" t="s">
        <v>59</v>
      </c>
      <c r="L31" s="20" t="s">
        <v>76</v>
      </c>
    </row>
    <row r="32" spans="1:12" ht="30" x14ac:dyDescent="0.25">
      <c r="A32" s="31">
        <v>17507</v>
      </c>
      <c r="B32" s="31" t="s">
        <v>23</v>
      </c>
      <c r="C32" s="20" t="s">
        <v>18</v>
      </c>
      <c r="D32" s="20"/>
      <c r="E32" s="20" t="s">
        <v>80</v>
      </c>
      <c r="F32" s="27"/>
      <c r="G32" s="27">
        <v>1432.31</v>
      </c>
      <c r="H32" s="20" t="s">
        <v>81</v>
      </c>
      <c r="I32" s="18">
        <v>43556</v>
      </c>
      <c r="J32" s="18">
        <v>43921</v>
      </c>
      <c r="K32" s="18" t="s">
        <v>59</v>
      </c>
      <c r="L32" s="20" t="s">
        <v>76</v>
      </c>
    </row>
    <row r="33" spans="1:12" ht="47.25" x14ac:dyDescent="0.25">
      <c r="A33" s="13">
        <v>15006</v>
      </c>
      <c r="B33" s="14" t="s">
        <v>23</v>
      </c>
      <c r="C33" s="21" t="s">
        <v>11</v>
      </c>
      <c r="D33" s="21"/>
      <c r="E33" s="16" t="s">
        <v>29</v>
      </c>
      <c r="F33" s="16"/>
      <c r="G33" s="27">
        <v>5550</v>
      </c>
      <c r="H33" s="38" t="s">
        <v>30</v>
      </c>
      <c r="I33" s="18">
        <v>42830</v>
      </c>
      <c r="J33" s="18">
        <v>43925</v>
      </c>
      <c r="K33" s="18" t="s">
        <v>59</v>
      </c>
      <c r="L33" s="20"/>
    </row>
    <row r="34" spans="1:12" ht="75" x14ac:dyDescent="0.25">
      <c r="A34" s="31">
        <v>11157</v>
      </c>
      <c r="B34" s="31" t="s">
        <v>23</v>
      </c>
      <c r="C34" s="20" t="s">
        <v>74</v>
      </c>
      <c r="D34" s="20" t="s">
        <v>11</v>
      </c>
      <c r="E34" s="20" t="s">
        <v>86</v>
      </c>
      <c r="F34" s="27">
        <v>17865</v>
      </c>
      <c r="G34" s="27">
        <v>16427</v>
      </c>
      <c r="H34" s="20" t="s">
        <v>88</v>
      </c>
      <c r="I34" s="18">
        <v>43931</v>
      </c>
      <c r="J34" s="18">
        <v>43981</v>
      </c>
      <c r="K34" s="18" t="s">
        <v>77</v>
      </c>
      <c r="L34" s="20" t="s">
        <v>76</v>
      </c>
    </row>
    <row r="35" spans="1:12" ht="31.5" x14ac:dyDescent="0.25">
      <c r="A35" s="24" t="s">
        <v>62</v>
      </c>
      <c r="B35" s="24" t="s">
        <v>35</v>
      </c>
      <c r="C35" s="34" t="s">
        <v>44</v>
      </c>
      <c r="D35" s="34"/>
      <c r="E35" s="25" t="s">
        <v>43</v>
      </c>
      <c r="F35" s="26">
        <v>910</v>
      </c>
      <c r="G35" s="26">
        <v>910</v>
      </c>
      <c r="H35" s="21" t="s">
        <v>114</v>
      </c>
      <c r="I35" s="18">
        <v>910</v>
      </c>
      <c r="J35" s="18">
        <v>43677</v>
      </c>
      <c r="K35" s="19" t="s">
        <v>59</v>
      </c>
      <c r="L35" s="20"/>
    </row>
    <row r="36" spans="1:12" ht="31.5" x14ac:dyDescent="0.25">
      <c r="A36" s="24" t="s">
        <v>61</v>
      </c>
      <c r="B36" s="24" t="s">
        <v>35</v>
      </c>
      <c r="C36" s="34" t="s">
        <v>38</v>
      </c>
      <c r="D36" s="34"/>
      <c r="E36" s="25" t="s">
        <v>43</v>
      </c>
      <c r="F36" s="26">
        <v>4716</v>
      </c>
      <c r="G36" s="26">
        <v>4716</v>
      </c>
      <c r="H36" s="21" t="s">
        <v>115</v>
      </c>
      <c r="I36" s="18">
        <v>4176</v>
      </c>
      <c r="J36" s="18">
        <v>43677</v>
      </c>
      <c r="K36" s="19" t="s">
        <v>59</v>
      </c>
      <c r="L36" s="20"/>
    </row>
    <row r="37" spans="1:12" ht="47.25" x14ac:dyDescent="0.25">
      <c r="A37" s="24"/>
      <c r="B37" s="24" t="s">
        <v>35</v>
      </c>
      <c r="C37" s="34" t="s">
        <v>45</v>
      </c>
      <c r="D37" s="34"/>
      <c r="E37" s="25" t="s">
        <v>46</v>
      </c>
      <c r="F37" s="27">
        <v>1870</v>
      </c>
      <c r="G37" s="27">
        <v>1870</v>
      </c>
      <c r="H37" s="25" t="s">
        <v>46</v>
      </c>
      <c r="I37" s="18">
        <v>43508</v>
      </c>
      <c r="J37" s="18">
        <v>43677</v>
      </c>
      <c r="K37" s="18" t="s">
        <v>59</v>
      </c>
      <c r="L37" s="20"/>
    </row>
  </sheetData>
  <sheetProtection password="C57A" sheet="1" objects="1" scenarios="1" selectLockedCells="1" sort="0" autoFilter="0" pivotTables="0"/>
  <sortState ref="A2:L37">
    <sortCondition ref="B2:B37" customList="Research,KIE,Other,Internal"/>
    <sortCondition ref="J2:J37"/>
  </sortState>
  <conditionalFormatting sqref="J1:L1">
    <cfRule type="timePeriod" dxfId="1" priority="5" stopIfTrue="1" timePeriod="nextMonth">
      <formula>AND(MONTH(J1)=MONTH(EDATE(TODAY(),0+1)),YEAR(J1)=YEAR(EDATE(TODAY(),0+1)))</formula>
    </cfRule>
    <cfRule type="timePeriod" dxfId="0" priority="6" stopIfTrue="1" timePeriod="thisMonth">
      <formula>AND(MONTH(J1)=MONTH(TODAY()),YEAR(J1)=YEAR(TODAY()))</formula>
    </cfRule>
  </conditionalFormatting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Godfrey</dc:creator>
  <cp:lastModifiedBy>Sarah Godfrey</cp:lastModifiedBy>
  <cp:lastPrinted>2019-06-05T13:44:24Z</cp:lastPrinted>
  <dcterms:created xsi:type="dcterms:W3CDTF">2019-06-05T11:00:02Z</dcterms:created>
  <dcterms:modified xsi:type="dcterms:W3CDTF">2019-06-05T13:52:41Z</dcterms:modified>
</cp:coreProperties>
</file>